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78" i="1" s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46" i="1" l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<sst xmlns="http://schemas.openxmlformats.org/spreadsheetml/2006/main" count="127" uniqueCount="124">
  <si>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</si>
  <si>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</si>
  <si>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</si>
  <si>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</si>
  <si>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</si>
  <si>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</si>
  <si>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</si>
  <si>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</si>
  <si>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</si>
  <si>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</si>
  <si>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</si>
  <si>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</si>
  <si>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</si>
  <si>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</si>
  <si>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</si>
  <si>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</si>
  <si>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</si>
  <si>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</si>
  <si>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</si>
  <si>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</si>
  <si>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</si>
  <si>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</si>
  <si>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</si>
  <si>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</si>
  <si>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</si>
  <si>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</si>
  <si>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</si>
  <si>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</si>
  <si>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</si>
  <si>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</si>
  <si>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</si>
  <si>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</si>
  <si>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</si>
  <si>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</si>
  <si>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</si>
  <si>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</si>
  <si>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</si>
  <si>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</si>
  <si>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</si>
  <si>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</si>
  <si>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</si>
  <si>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</si>
  <si>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</si>
  <si>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</si>
  <si>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</si>
  <si>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</si>
  <si>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</si>
  <si>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</si>
  <si>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</si>
  <si>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</si>
  <si>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</si>
  <si>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</si>
  <si>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</si>
  <si>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</si>
  <si>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</si>
  <si>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</si>
  <si>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</si>
  <si>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</si>
  <si>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</si>
  <si>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</si>
  <si>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</si>
  <si>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</si>
  <si>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</si>
  <si>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</si>
  <si>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</si>
  <si>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</si>
  <si>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</si>
  <si>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</si>
  <si>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</si>
  <si>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</si>
  <si>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</si>
  <si>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</si>
  <si>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</si>
  <si>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</si>
  <si>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</si>
  <si>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</si>
  <si>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</si>
  <si>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</si>
  <si>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</si>
  <si>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</si>
  <si>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</si>
  <si>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</si>
  <si>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</si>
  <si>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</si>
  <si>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</si>
  <si>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</si>
  <si>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</si>
  <si>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</si>
  <si>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</si>
  <si>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</si>
  <si>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</si>
  <si>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</si>
  <si>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</si>
  <si>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</si>
  <si>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</si>
  <si>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</si>
  <si>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</si>
  <si>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</si>
  <si>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</si>
  <si>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</si>
  <si>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</si>
  <si>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</si>
  <si>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</si>
  <si>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</si>
  <si>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</si>
  <si>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</si>
  <si>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</si>
  <si>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</si>
  <si>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</si>
  <si>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</si>
  <si>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</si>
  <si>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</si>
  <si>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</si>
  <si>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</si>
  <si>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</si>
  <si>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</si>
  <si>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</si>
  <si>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</si>
  <si>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</si>
  <si>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</si>
  <si>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</si>
  <si>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30 de junio de 2020 y al 30 de junio de 2019</t>
  </si>
  <si>
    <t>Al 30 de junio de 2020</t>
  </si>
  <si>
    <t>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</si>
</sst>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67" workbookViewId="0">
      <selection activeCell="G7" sqref="G7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121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15.75" thickBot="1" x14ac:dyDescent="0.3">
      <c r="A5" s="19" t="s">
        <v>2</v>
      </c>
      <c r="B5" s="26" t="s">
        <v>122</v>
      </c>
      <c r="C5" s="25" t="s">
        <v>123</v>
      </c>
      <c r="D5" s="20" t="s">
        <v>2</v>
      </c>
      <c r="E5" s="27" t="s">
        <v>122</v>
      </c>
      <c r="F5" s="27" t="s">
        <v>123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24051510.870000001</v>
      </c>
      <c r="C8" s="21">
        <f>SUM(C9:C15)</f>
        <v>22172094.390000001</v>
      </c>
      <c r="D8" s="6" t="s">
        <v>8</v>
      </c>
      <c r="E8" s="21">
        <f>SUM(E9:E17)</f>
        <v>460736.87</v>
      </c>
      <c r="F8" s="21">
        <f>SUM(F9:F17)</f>
        <v>6987085.3399999999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36829</v>
      </c>
      <c r="F9" s="9">
        <v>1412951</v>
      </c>
    </row>
    <row r="10" spans="1:6" x14ac:dyDescent="0.25">
      <c r="A10" s="8" t="s">
        <v>11</v>
      </c>
      <c r="B10" s="9">
        <v>24051510.870000001</v>
      </c>
      <c r="C10" s="9">
        <v>22172094.390000001</v>
      </c>
      <c r="D10" s="10" t="s">
        <v>12</v>
      </c>
      <c r="E10" s="9">
        <v>0.02</v>
      </c>
      <c r="F10" s="9">
        <v>4413565.76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397834.37</v>
      </c>
      <c r="F15" s="9">
        <v>1143586.04</v>
      </c>
    </row>
    <row r="16" spans="1:6" ht="25.5" x14ac:dyDescent="0.25">
      <c r="A16" s="7" t="s">
        <v>23</v>
      </c>
      <c r="B16" s="21">
        <f>SUM(B17:B23)</f>
        <v>27311.81</v>
      </c>
      <c r="C16" s="21">
        <f>SUM(C17:C23)</f>
        <v>7925.6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26073.48</v>
      </c>
      <c r="F17" s="9">
        <v>16982.54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27311.81</v>
      </c>
      <c r="C19" s="9">
        <v>7925.6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24078822.68</v>
      </c>
      <c r="C46" s="21">
        <f>SUM(C8+C16+C24+C30+C36+C37+C40)</f>
        <v>22180019.990000002</v>
      </c>
      <c r="D46" s="6" t="s">
        <v>82</v>
      </c>
      <c r="E46" s="21">
        <f>SUM(E8,E18,E22,E25,E26,E30,E37,E41)</f>
        <v>460736.87</v>
      </c>
      <c r="F46" s="21">
        <f>SUM(F8,F18,F22,F25,F26,F30,F37,F41)</f>
        <v>6987085.3399999999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156297913.75999999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89739117.680000007</v>
      </c>
      <c r="C52" s="22">
        <v>88204513.329999998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411450.92</v>
      </c>
      <c r="C53" s="22">
        <v>411450.92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-53766311.909999996</v>
      </c>
      <c r="C54" s="22">
        <v>-53766311.909999996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460736.87</v>
      </c>
      <c r="F58" s="21">
        <f>SUM(F46,F56)</f>
        <v>6987085.3399999999</v>
      </c>
    </row>
    <row r="59" spans="1:6" x14ac:dyDescent="0.25">
      <c r="A59" s="4" t="s">
        <v>102</v>
      </c>
      <c r="B59" s="21">
        <f>SUM(B49,B50,B51,B52,B53,B54,B55,B56,B57)</f>
        <v>192682170.44999999</v>
      </c>
      <c r="C59" s="21">
        <f>SUM(C49,C50,C51,C52,C53,C54,C55,C56,C57)</f>
        <v>191147566.09999996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216760993.13</v>
      </c>
      <c r="C61" s="21">
        <f>SUM(C46,C59)</f>
        <v>213327586.08999997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217633345.83999997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111290405.13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-1333089.580000001</v>
      </c>
      <c r="F67" s="21">
        <f>SUM(F68:F72)</f>
        <v>-11292845.09</v>
      </c>
    </row>
    <row r="68" spans="1:6" x14ac:dyDescent="0.25">
      <c r="A68" s="11"/>
      <c r="B68" s="14"/>
      <c r="C68" s="14"/>
      <c r="D68" s="10" t="s">
        <v>110</v>
      </c>
      <c r="E68" s="9">
        <v>10459755.51</v>
      </c>
      <c r="F68" s="9">
        <v>-9997525.6699999999</v>
      </c>
    </row>
    <row r="69" spans="1:6" x14ac:dyDescent="0.25">
      <c r="A69" s="11"/>
      <c r="B69" s="14"/>
      <c r="C69" s="14"/>
      <c r="D69" s="10" t="s">
        <v>111</v>
      </c>
      <c r="E69" s="9">
        <v>-12818888.630000001</v>
      </c>
      <c r="F69" s="9">
        <v>-2321362.96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1026043.54</v>
      </c>
      <c r="F71" s="9">
        <v>1026043.54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216300256.25999996</v>
      </c>
      <c r="F78" s="21">
        <f>SUM(F62,F67,F74)</f>
        <v>206340500.74999997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216760993.12999997</v>
      </c>
      <c r="F80" s="21">
        <f>SUM(F58,F78)</f>
        <v>213327586.08999997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2020-10-14T19:25:03Z</dcterms:modified>
</cp:coreProperties>
</file>